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Z:\AAA-Alpha\Tlaciva\"/>
    </mc:Choice>
  </mc:AlternateContent>
  <xr:revisionPtr revIDLastSave="0" documentId="13_ncr:1_{0B240A7C-3E9F-4C2C-B0E0-BB1FD2ED6BF6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Kniha Jázd a Vyúčtovanie Výd..." sheetId="1" r:id="rId1"/>
    <sheet name="Hárok1" sheetId="2" r:id="rId2"/>
  </sheets>
  <definedNames>
    <definedName name="Celkova_náhrada">Výdavok[[#Totals],[Náhrada]]</definedName>
    <definedName name="Celková_náhrada">Výdavok[[#Totals],[Cena PHM za l]]</definedName>
    <definedName name="Celkový_počet_kilometrov">Výdavok[[#Totals],[Kilometre]]</definedName>
    <definedName name="Kilometrová_Sadzba">'Kniha Jázd a Vyúčtovanie Výd...'!$E$3</definedName>
    <definedName name="NadpisStĺpca1">Výdavok[[#Headers],[Dátum]]</definedName>
    <definedName name="_xlnm.Print_Titles" localSheetId="0">'Kniha Jázd a Vyúčtovanie Výd...'!$8:$8</definedName>
    <definedName name="OblasťNadpisuRiadka1..C6">'Kniha Jázd a Vyúčtovanie Výd...'!$B$3</definedName>
    <definedName name="OblasťNadpisuRiadka2..E6">'Kniha Jázd a Vyúčtovanie Výd...'!$D$3</definedName>
    <definedName name="Spotreba_vozidla">'Kniha Jázd a Vyúčtovanie Výd...'!$C$5</definedName>
  </definedNames>
  <calcPr calcId="181029"/>
</workbook>
</file>

<file path=xl/calcChain.xml><?xml version="1.0" encoding="utf-8"?>
<calcChain xmlns="http://schemas.openxmlformats.org/spreadsheetml/2006/main">
  <c r="H9" i="1" l="1"/>
  <c r="H10" i="1"/>
  <c r="H11" i="1"/>
  <c r="H12" i="1"/>
  <c r="J12" i="1" s="1"/>
  <c r="H13" i="1"/>
  <c r="H14" i="1"/>
  <c r="H15" i="1"/>
  <c r="H16" i="1"/>
  <c r="H17" i="1"/>
  <c r="H18" i="1"/>
  <c r="H19" i="1"/>
  <c r="J19" i="1" s="1"/>
  <c r="J17" i="1"/>
  <c r="J18" i="1"/>
  <c r="J13" i="1"/>
  <c r="J9" i="1"/>
  <c r="J14" i="1" l="1"/>
  <c r="E4" i="1" l="1"/>
  <c r="J16" i="1"/>
  <c r="J15" i="1"/>
  <c r="J11" i="1"/>
  <c r="J10" i="1"/>
  <c r="J20" i="1" l="1"/>
  <c r="E6" i="1" s="1"/>
  <c r="H20" i="1"/>
  <c r="E5" i="1" l="1"/>
  <c r="C5" i="2"/>
  <c r="D6" i="2" s="1"/>
</calcChain>
</file>

<file path=xl/sharedStrings.xml><?xml version="1.0" encoding="utf-8"?>
<sst xmlns="http://schemas.openxmlformats.org/spreadsheetml/2006/main" count="26" uniqueCount="26">
  <si>
    <t>Schválil/-a</t>
  </si>
  <si>
    <t>Dátum</t>
  </si>
  <si>
    <t>Cieľ</t>
  </si>
  <si>
    <t>Celkove</t>
  </si>
  <si>
    <t>Kilometre</t>
  </si>
  <si>
    <t>Náhrada</t>
  </si>
  <si>
    <t>Meno Zamestnanca</t>
  </si>
  <si>
    <t>Kilometrová Sadzba</t>
  </si>
  <si>
    <t>Popis Vozidla</t>
  </si>
  <si>
    <t>Kniha Jázd a Vyúčtovanie Výdavkov</t>
  </si>
  <si>
    <t>Za Obdobie</t>
  </si>
  <si>
    <t>Celkový Počet Kilometrov</t>
  </si>
  <si>
    <t>Počiatočná Poloha</t>
  </si>
  <si>
    <t>Popis/Poznámky</t>
  </si>
  <si>
    <t>Začiatočný Stav Tachometra</t>
  </si>
  <si>
    <t>Konečný Stav Tachometra</t>
  </si>
  <si>
    <t>Počet KM</t>
  </si>
  <si>
    <t>Spotreba</t>
  </si>
  <si>
    <t>Cena PHM</t>
  </si>
  <si>
    <t>Spotreba vozidla</t>
  </si>
  <si>
    <t>Cena PHM za l</t>
  </si>
  <si>
    <t>Celková náhrada</t>
  </si>
  <si>
    <t>Žilina</t>
  </si>
  <si>
    <t>Bratislava</t>
  </si>
  <si>
    <t>Stretnutie s klientom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</si>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</sst>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#,##0.00\ &quot;EUR&quot;"/>
    <numFmt numFmtId="168" formatCode="#,##0.000\ &quot;EUR&quot;"/>
  </numFmts>
  <fonts count="7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sz val="11"/>
      <color rgb="FF04B4E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4B4E7"/>
      </left>
      <right style="thin">
        <color rgb="FF04B4E7"/>
      </right>
      <top style="thick">
        <color rgb="FF04B4E7"/>
      </top>
      <bottom/>
      <diagonal/>
    </border>
    <border>
      <left style="thick">
        <color rgb="FF04B4E7"/>
      </left>
      <right style="thin">
        <color rgb="FF04B4E7"/>
      </right>
      <top/>
      <bottom/>
      <diagonal/>
    </border>
    <border>
      <left style="thick">
        <color rgb="FF04B4E7"/>
      </left>
      <right style="thin">
        <color rgb="FF04B4E7"/>
      </right>
      <top/>
      <bottom style="thick">
        <color rgb="FF04B4E7"/>
      </bottom>
      <diagonal/>
    </border>
    <border>
      <left style="thin">
        <color rgb="FF04B4E7"/>
      </left>
      <right style="thick">
        <color rgb="FF04B4E7"/>
      </right>
      <top/>
      <bottom style="thick">
        <color rgb="FF04B4E7"/>
      </bottom>
      <diagonal/>
    </border>
    <border>
      <left style="thin">
        <color rgb="FF04B4E7"/>
      </left>
      <right style="thick">
        <color rgb="FF04B4E7"/>
      </right>
      <top style="thick">
        <color rgb="FF04B4E7"/>
      </top>
      <bottom style="thin">
        <color rgb="FF04B4E7"/>
      </bottom>
      <diagonal/>
    </border>
    <border>
      <left style="thin">
        <color rgb="FF04B4E7"/>
      </left>
      <right style="thick">
        <color rgb="FF04B4E7"/>
      </right>
      <top/>
      <bottom style="thin">
        <color rgb="FF04B4E7"/>
      </bottom>
      <diagonal/>
    </border>
  </borders>
  <cellStyleXfs count="15">
    <xf numFmtId="0" fontId="0" fillId="0" borderId="0">
      <alignment wrapText="1"/>
    </xf>
    <xf numFmtId="166" fontId="2" fillId="0" borderId="0" applyFill="0" applyBorder="0" applyAlignment="0" applyProtection="0"/>
    <xf numFmtId="165" fontId="2" fillId="0" borderId="0" applyFill="0" applyBorder="0" applyAlignment="0" applyProtection="0"/>
    <xf numFmtId="167" fontId="2" fillId="0" borderId="0" applyFont="0" applyFill="0" applyBorder="0" applyProtection="0">
      <alignment horizontal="right"/>
    </xf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Protection="0">
      <alignment horizontal="left"/>
    </xf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27">
    <xf numFmtId="0" fontId="0" fillId="0" borderId="0" xfId="0">
      <alignment wrapText="1"/>
    </xf>
    <xf numFmtId="0" fontId="3" fillId="0" borderId="0" xfId="7">
      <alignment horizontal="right" indent="1"/>
    </xf>
    <xf numFmtId="0" fontId="4" fillId="0" borderId="0" xfId="6">
      <alignment horizontal="left" indent="1"/>
    </xf>
    <xf numFmtId="14" fontId="5" fillId="0" borderId="0" xfId="9" applyFill="1">
      <alignment horizontal="center"/>
    </xf>
    <xf numFmtId="0" fontId="3" fillId="0" borderId="0" xfId="11" applyFill="1">
      <alignment horizontal="center"/>
    </xf>
    <xf numFmtId="167" fontId="0" fillId="0" borderId="0" xfId="3" applyFont="1" applyFill="1" applyBorder="1">
      <alignment horizontal="right"/>
    </xf>
    <xf numFmtId="1" fontId="0" fillId="0" borderId="0" xfId="14" applyFont="1">
      <alignment wrapText="1"/>
    </xf>
    <xf numFmtId="2" fontId="0" fillId="0" borderId="0" xfId="0" applyNumberFormat="1">
      <alignment wrapText="1"/>
    </xf>
    <xf numFmtId="0" fontId="0" fillId="0" borderId="0" xfId="0" applyAlignment="1">
      <alignment horizontal="right" wrapText="1"/>
    </xf>
    <xf numFmtId="168" fontId="0" fillId="0" borderId="0" xfId="0" applyNumberFormat="1" applyAlignment="1">
      <alignment horizontal="right"/>
    </xf>
    <xf numFmtId="168" fontId="3" fillId="2" borderId="0" xfId="3" applyNumberFormat="1" applyFont="1" applyFill="1" applyBorder="1">
      <alignment horizontal="right"/>
    </xf>
    <xf numFmtId="2" fontId="3" fillId="2" borderId="0" xfId="10" applyNumberFormat="1" applyFont="1" applyFill="1" applyBorder="1">
      <alignment horizontal="right" wrapText="1"/>
    </xf>
    <xf numFmtId="1" fontId="3" fillId="2" borderId="0" xfId="14" applyFont="1" applyFill="1" applyBorder="1" applyAlignment="1">
      <alignment horizontal="right" wrapText="1"/>
    </xf>
    <xf numFmtId="167" fontId="3" fillId="2" borderId="0" xfId="3" applyFont="1" applyFill="1" applyBorder="1">
      <alignment horizontal="right"/>
    </xf>
    <xf numFmtId="168" fontId="0" fillId="0" borderId="0" xfId="3" applyNumberFormat="1" applyFont="1" applyFill="1" applyBorder="1">
      <alignment horizontal="right"/>
    </xf>
    <xf numFmtId="0" fontId="3" fillId="0" borderId="5" xfId="7" applyBorder="1">
      <alignment horizontal="right" indent="1"/>
    </xf>
    <xf numFmtId="0" fontId="3" fillId="0" borderId="6" xfId="7" applyBorder="1">
      <alignment horizontal="right" indent="1"/>
    </xf>
    <xf numFmtId="0" fontId="3" fillId="0" borderId="7" xfId="7" applyBorder="1">
      <alignment horizontal="right" indent="1"/>
    </xf>
    <xf numFmtId="167" fontId="3" fillId="2" borderId="8" xfId="3" applyFont="1" applyFill="1" applyBorder="1">
      <alignment horizontal="right"/>
    </xf>
    <xf numFmtId="1" fontId="3" fillId="2" borderId="10" xfId="14" applyFont="1" applyFill="1" applyBorder="1" applyAlignment="1">
      <alignment horizontal="right" wrapText="1"/>
    </xf>
    <xf numFmtId="0" fontId="3" fillId="2" borderId="9" xfId="10" applyFont="1" applyFill="1" applyBorder="1">
      <alignment horizontal="right" wrapText="1"/>
    </xf>
    <xf numFmtId="0" fontId="3" fillId="3" borderId="1" xfId="8" applyFill="1">
      <alignment horizontal="left"/>
    </xf>
    <xf numFmtId="0" fontId="3" fillId="3" borderId="4" xfId="8" applyFill="1" applyBorder="1">
      <alignment horizontal="left"/>
    </xf>
    <xf numFmtId="168" fontId="3" fillId="3" borderId="3" xfId="3" applyNumberFormat="1" applyFont="1" applyFill="1" applyBorder="1">
      <alignment horizontal="right"/>
    </xf>
    <xf numFmtId="167" fontId="6" fillId="0" borderId="0" xfId="3" applyFont="1" applyFill="1" applyBorder="1">
      <alignment horizontal="right"/>
    </xf>
    <xf numFmtId="167" fontId="6" fillId="0" borderId="0" xfId="0" applyNumberFormat="1" applyFont="1" applyAlignment="1">
      <alignment horizontal="right"/>
    </xf>
    <xf numFmtId="0" fontId="6" fillId="0" borderId="0" xfId="0" applyFont="1">
      <alignment wrapText="1"/>
    </xf>
  </cellXfs>
  <cellStyles count="15">
    <cellStyle name="Čiarka" xfId="1" builtinId="3" customBuiltin="1"/>
    <cellStyle name="Čiarka [0]" xfId="2" builtinId="6" customBuiltin="1"/>
    <cellStyle name="Dátum" xfId="9" xr:uid="{00000000-0005-0000-0000-000002000000}"/>
    <cellStyle name="Kilometre" xfId="14" xr:uid="{00000000-0005-0000-0000-000003000000}"/>
    <cellStyle name="Mena" xfId="3" builtinId="4" customBuiltin="1"/>
    <cellStyle name="Mena [0]" xfId="4" builtinId="7" customBuiltin="1"/>
    <cellStyle name="Nadpis 1" xfId="7" builtinId="16" customBuiltin="1"/>
    <cellStyle name="Nadpis 2" xfId="11" builtinId="17" customBuiltin="1"/>
    <cellStyle name="Nadpis 3" xfId="12" builtinId="18" customBuiltin="1"/>
    <cellStyle name="Nadpis 4" xfId="13" builtinId="19" customBuiltin="1"/>
    <cellStyle name="Názov" xfId="6" builtinId="15" customBuiltin="1"/>
    <cellStyle name="Normálna" xfId="0" builtinId="0" customBuiltin="1"/>
    <cellStyle name="Percentá" xfId="5" builtinId="5" customBuiltin="1"/>
    <cellStyle name="Vstupné pole" xfId="8" xr:uid="{00000000-0005-0000-0000-00000D000000}"/>
    <cellStyle name="Zarovnanie doprava" xfId="10" xr:uid="{00000000-0005-0000-0000-00000E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4B4E7"/>
        <name val="Arial"/>
        <family val="2"/>
        <scheme val="none"/>
      </font>
      <numFmt numFmtId="167" formatCode="#,##0.00\ &quot;EUR&quot;"/>
      <alignment horizontal="right" vertical="bottom" textRotation="0" wrapText="0" indent="0" justifyLastLine="0" shrinkToFit="0" readingOrder="0"/>
    </dxf>
    <dxf>
      <numFmt numFmtId="168" formatCode="#,##0.000\ &quot;EUR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4B4E7"/>
        <name val="Arial"/>
        <family val="2"/>
        <scheme val="none"/>
      </font>
    </dxf>
    <dxf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4B4E7"/>
        <name val="Arial"/>
        <family val="2"/>
        <scheme val="none"/>
      </font>
      <numFmt numFmtId="167" formatCode="#,##0.00\ &quot;EUR&quot;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  <mruColors>
      <color rgb="FF04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693965</xdr:colOff>
      <xdr:row>1</xdr:row>
      <xdr:rowOff>137795</xdr:rowOff>
    </xdr:from>
    <xdr:to>
      <xdr:col>10</xdr:col>
      <xdr:colOff>299357</xdr:colOff>
      <xdr:row>7</xdr:row>
      <xdr:rowOff>22101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E97CA33-0534-4809-92B1-AFB3967EB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8" y="614045"/>
          <a:ext cx="6830785" cy="17893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ýdavok" displayName="Výdavok" ref="B8:J20" totalsRowCount="1" totalsRowDxfId="6">
  <autoFilter ref="B8:J19" xr:uid="{00000000-0009-0000-0100-000001000000}"/>
  <tableColumns count="9">
    <tableColumn id="1" xr3:uid="{00000000-0010-0000-0000-000001000000}" name="Dátum" dataDxfId="5" dataCellStyle="Dátum"/>
    <tableColumn id="2" xr3:uid="{00000000-0010-0000-0000-000002000000}" name="Počiatočná Poloha" dataCellStyle="Normálna"/>
    <tableColumn id="3" xr3:uid="{00000000-0010-0000-0000-000003000000}" name="Cieľ" dataCellStyle="Normálna"/>
    <tableColumn id="4" xr3:uid="{00000000-0010-0000-0000-000004000000}" name="Popis/Poznámky" dataCellStyle="Normálna"/>
    <tableColumn id="5" xr3:uid="{00000000-0010-0000-0000-000005000000}" name="Začiatočný Stav Tachometra" dataCellStyle="Normálna"/>
    <tableColumn id="6" xr3:uid="{00000000-0010-0000-0000-000006000000}" name="Konečný Stav Tachometra" totalsRowLabel="Celkove" totalsRowDxfId="3" dataCellStyle="Normálna"/>
    <tableColumn id="7" xr3:uid="{00000000-0010-0000-0000-000007000000}" name="Kilometre" totalsRowFunction="sum" totalsRowDxfId="2" dataCellStyle="Kilometre">
      <calculatedColumnFormula>IFERROR(IF(OR(ISBLANK(F9),ISBLANK(G9)),0,G9-F9), "")</calculatedColumnFormula>
    </tableColumn>
    <tableColumn id="8" xr3:uid="{00000000-0010-0000-0000-000008000000}" name="Cena PHM za l" totalsRowDxfId="1" dataCellStyle="Mena">
      <calculatedColumnFormula>IFERROR(H9*$E$3, "")</calculatedColumnFormula>
    </tableColumn>
    <tableColumn id="9" xr3:uid="{422BD57F-DADF-4538-A9E8-49EC8EFD73DD}" name="Náhrada" totalsRowFunction="sum" dataDxfId="4" totalsRowDxfId="0" dataCellStyle="Mena">
      <calculatedColumnFormula>IFERROR((H9*Kilometrová_Sadzba)+(H9/100)*Spotreba_vozidla*I9,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Zadajte dátum, počiatočnú polohu, cieľ, popis alebo poznámky, začiatočný stav tachometra, konečný stav tachometra, najazdené kilometre a náhradu výdavkov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J20"/>
  <sheetViews>
    <sheetView showGridLines="0" tabSelected="1" zoomScale="70" zoomScaleNormal="70" workbookViewId="0">
      <pane ySplit="8" topLeftCell="A9" activePane="bottomLeft" state="frozenSplit"/>
      <selection pane="bottomLeft" activeCell="F6" sqref="F6"/>
    </sheetView>
  </sheetViews>
  <sheetFormatPr defaultRowHeight="30" customHeight="1" x14ac:dyDescent="0.2"/>
  <cols>
    <col min="1" max="1" width="2.625" customWidth="1"/>
    <col min="2" max="2" width="26.625" customWidth="1"/>
    <col min="3" max="3" width="25.25" customWidth="1"/>
    <col min="4" max="4" width="25.5" customWidth="1"/>
    <col min="5" max="5" width="26.625" customWidth="1"/>
    <col min="6" max="6" width="28.375" customWidth="1"/>
    <col min="7" max="7" width="32.625" customWidth="1"/>
    <col min="8" max="10" width="20.625" customWidth="1"/>
  </cols>
  <sheetData>
    <row r="1" spans="2:10" ht="37.5" customHeight="1" x14ac:dyDescent="0.35">
      <c r="B1" s="2" t="s">
        <v>9</v>
      </c>
    </row>
    <row r="2" spans="2:10" ht="15" customHeight="1" x14ac:dyDescent="0.2"/>
    <row r="3" spans="2:10" ht="30" customHeight="1" thickBot="1" x14ac:dyDescent="0.3">
      <c r="B3" s="1" t="s">
        <v>6</v>
      </c>
      <c r="C3" s="21"/>
      <c r="D3" s="1" t="s">
        <v>7</v>
      </c>
      <c r="E3" s="23">
        <v>0.252</v>
      </c>
      <c r="F3" s="1"/>
      <c r="G3" s="10"/>
    </row>
    <row r="4" spans="2:10" ht="30" customHeight="1" thickTop="1" x14ac:dyDescent="0.25">
      <c r="B4" s="1" t="s">
        <v>8</v>
      </c>
      <c r="C4" s="22"/>
      <c r="D4" s="15" t="s">
        <v>10</v>
      </c>
      <c r="E4" s="20" t="str">
        <f>"Od "&amp;TEXT(MIN(B9:B19),"d.m.yy")&amp;" do "&amp;TEXT(MAX(B9:B19),"d.m.yy")</f>
        <v>Od 15.2.22 do 31.3.22</v>
      </c>
      <c r="F4" s="1" t="s">
        <v>25</v>
      </c>
      <c r="G4" s="11"/>
    </row>
    <row r="5" spans="2:10" ht="30" customHeight="1" x14ac:dyDescent="0.25">
      <c r="B5" s="1" t="s">
        <v>19</v>
      </c>
      <c r="C5" s="22"/>
      <c r="D5" s="16" t="s">
        <v>11</v>
      </c>
      <c r="E5" s="19">
        <f>Celkový_počet_kilometrov</f>
        <v>15</v>
      </c>
      <c r="F5" s="1"/>
      <c r="G5" s="12"/>
    </row>
    <row r="6" spans="2:10" ht="30" customHeight="1" thickBot="1" x14ac:dyDescent="0.3">
      <c r="B6" s="1" t="s">
        <v>0</v>
      </c>
      <c r="C6" s="22"/>
      <c r="D6" s="17" t="s">
        <v>21</v>
      </c>
      <c r="E6" s="18">
        <f>Celkova_náhrada</f>
        <v>3.7800000000000002</v>
      </c>
      <c r="F6" s="1"/>
      <c r="G6" s="13"/>
    </row>
    <row r="7" spans="2:10" ht="15" customHeight="1" thickTop="1" x14ac:dyDescent="0.2"/>
    <row r="8" spans="2:10" ht="30" customHeight="1" x14ac:dyDescent="0.25">
      <c r="B8" s="4" t="s">
        <v>1</v>
      </c>
      <c r="C8" s="4" t="s">
        <v>12</v>
      </c>
      <c r="D8" s="4" t="s">
        <v>2</v>
      </c>
      <c r="E8" s="4" t="s">
        <v>13</v>
      </c>
      <c r="F8" s="4" t="s">
        <v>14</v>
      </c>
      <c r="G8" s="4" t="s">
        <v>15</v>
      </c>
      <c r="H8" s="4" t="s">
        <v>4</v>
      </c>
      <c r="I8" s="4" t="s">
        <v>20</v>
      </c>
      <c r="J8" s="4" t="s">
        <v>5</v>
      </c>
    </row>
    <row r="9" spans="2:10" ht="30" customHeight="1" x14ac:dyDescent="0.2">
      <c r="B9" s="3">
        <v>44607</v>
      </c>
      <c r="C9" t="s">
        <v>22</v>
      </c>
      <c r="D9" t="s">
        <v>23</v>
      </c>
      <c r="E9" t="s">
        <v>24</v>
      </c>
      <c r="F9">
        <v>10</v>
      </c>
      <c r="G9">
        <v>25</v>
      </c>
      <c r="H9" s="6">
        <f t="shared" ref="H9:H19" si="0">IFERROR(IF(OR(ISBLANK(F9),ISBLANK(G9)),0,G9-F9), "")</f>
        <v>15</v>
      </c>
      <c r="I9" s="14">
        <v>1.899</v>
      </c>
      <c r="J9" s="24">
        <f t="shared" ref="J9:J19" si="1">IFERROR((H9*Kilometrová_Sadzba)+(H9/100)*Spotreba_vozidla*I9, "")</f>
        <v>3.7800000000000002</v>
      </c>
    </row>
    <row r="10" spans="2:10" ht="30" customHeight="1" x14ac:dyDescent="0.2">
      <c r="B10" s="3"/>
      <c r="H10" s="6">
        <f t="shared" si="0"/>
        <v>0</v>
      </c>
      <c r="I10" s="5"/>
      <c r="J10" s="24">
        <f t="shared" si="1"/>
        <v>0</v>
      </c>
    </row>
    <row r="11" spans="2:10" ht="30" customHeight="1" x14ac:dyDescent="0.2">
      <c r="B11" s="3"/>
      <c r="H11" s="6">
        <f t="shared" si="0"/>
        <v>0</v>
      </c>
      <c r="I11" s="5"/>
      <c r="J11" s="24">
        <f t="shared" si="1"/>
        <v>0</v>
      </c>
    </row>
    <row r="12" spans="2:10" ht="30" customHeight="1" x14ac:dyDescent="0.2">
      <c r="B12" s="3"/>
      <c r="H12" s="6">
        <f t="shared" si="0"/>
        <v>0</v>
      </c>
      <c r="I12" s="5"/>
      <c r="J12" s="24">
        <f t="shared" si="1"/>
        <v>0</v>
      </c>
    </row>
    <row r="13" spans="2:10" ht="30" customHeight="1" x14ac:dyDescent="0.2">
      <c r="B13" s="3"/>
      <c r="H13" s="6">
        <f t="shared" si="0"/>
        <v>0</v>
      </c>
      <c r="I13" s="5"/>
      <c r="J13" s="24">
        <f t="shared" si="1"/>
        <v>0</v>
      </c>
    </row>
    <row r="14" spans="2:10" ht="30" customHeight="1" x14ac:dyDescent="0.2">
      <c r="B14" s="3"/>
      <c r="H14" s="6">
        <f t="shared" si="0"/>
        <v>0</v>
      </c>
      <c r="I14" s="5"/>
      <c r="J14" s="24">
        <f t="shared" si="1"/>
        <v>0</v>
      </c>
    </row>
    <row r="15" spans="2:10" ht="30" customHeight="1" x14ac:dyDescent="0.2">
      <c r="B15" s="3"/>
      <c r="H15" s="6">
        <f t="shared" si="0"/>
        <v>0</v>
      </c>
      <c r="I15" s="5"/>
      <c r="J15" s="24">
        <f t="shared" si="1"/>
        <v>0</v>
      </c>
    </row>
    <row r="16" spans="2:10" ht="30" customHeight="1" x14ac:dyDescent="0.2">
      <c r="B16" s="3"/>
      <c r="H16" s="6">
        <f t="shared" si="0"/>
        <v>0</v>
      </c>
      <c r="I16" s="5"/>
      <c r="J16" s="24">
        <f t="shared" si="1"/>
        <v>0</v>
      </c>
    </row>
    <row r="17" spans="2:10" ht="30" customHeight="1" x14ac:dyDescent="0.2">
      <c r="B17" s="3"/>
      <c r="H17" s="6">
        <f t="shared" si="0"/>
        <v>0</v>
      </c>
      <c r="I17" s="5"/>
      <c r="J17" s="24">
        <f t="shared" si="1"/>
        <v>0</v>
      </c>
    </row>
    <row r="18" spans="2:10" ht="30" customHeight="1" x14ac:dyDescent="0.2">
      <c r="B18" s="3"/>
      <c r="H18" s="6">
        <f t="shared" si="0"/>
        <v>0</v>
      </c>
      <c r="I18" s="5"/>
      <c r="J18" s="24">
        <f t="shared" si="1"/>
        <v>0</v>
      </c>
    </row>
    <row r="19" spans="2:10" ht="30" customHeight="1" x14ac:dyDescent="0.2">
      <c r="B19" s="3">
        <v>44651</v>
      </c>
      <c r="H19" s="6">
        <f t="shared" si="0"/>
        <v>0</v>
      </c>
      <c r="I19" s="5"/>
      <c r="J19" s="24">
        <f t="shared" si="1"/>
        <v>0</v>
      </c>
    </row>
    <row r="20" spans="2:10" ht="30" customHeight="1" x14ac:dyDescent="0.2">
      <c r="G20" s="8" t="s">
        <v>3</v>
      </c>
      <c r="H20" s="26">
        <f>SUBTOTAL(109,Výdavok[Kilometre])</f>
        <v>15</v>
      </c>
      <c r="I20" s="9"/>
      <c r="J20" s="25">
        <f>SUBTOTAL(109,Výdavok[Náhrada])</f>
        <v>3.7800000000000002</v>
      </c>
    </row>
  </sheetData>
  <phoneticPr fontId="1" type="noConversion"/>
  <dataValidations xWindow="474" yWindow="438" count="25">
    <dataValidation allowBlank="1" showInputMessage="1" showErrorMessage="1" prompt="Pomocou tohto hárka Kniha jázd a vyúčtovanie výdavkov môžete vypočítať celkovú náhradu." sqref="A1" xr:uid="{00000000-0002-0000-0000-000000000000}"/>
    <dataValidation allowBlank="1" showInputMessage="1" showErrorMessage="1" prompt="V tejto bunke sa nachádza nadpis tohto hárka. Do buniek B3 až B6 zadajte podrobnosti." sqref="B1" xr:uid="{00000000-0002-0000-0000-000001000000}"/>
    <dataValidation allowBlank="1" showInputMessage="1" showErrorMessage="1" prompt="Do bunky vpravo zadajte meno zamestnanca." sqref="B3" xr:uid="{00000000-0002-0000-0000-000002000000}"/>
    <dataValidation allowBlank="1" showInputMessage="1" showErrorMessage="1" prompt="Do tejto bunky zadajte meno zamestnanca." sqref="C3" xr:uid="{00000000-0002-0000-0000-000003000000}"/>
    <dataValidation allowBlank="1" showInputMessage="1" showErrorMessage="1" prompt="Do tejto bunky zadajte ID zamestnanca." sqref="C4" xr:uid="{00000000-0002-0000-0000-000005000000}"/>
    <dataValidation allowBlank="1" showInputMessage="1" showErrorMessage="1" prompt="Do bunky vpravo zadajte popis vozidla." sqref="B4:B5 F3" xr:uid="{00000000-0002-0000-0000-000006000000}"/>
    <dataValidation allowBlank="1" showInputMessage="1" showErrorMessage="1" prompt="Do tejto bunky zadajte popis vozidla." sqref="C5" xr:uid="{00000000-0002-0000-0000-000007000000}"/>
    <dataValidation allowBlank="1" showInputMessage="1" showErrorMessage="1" prompt="Do bunky vpravo zadajte meno schvaľovateľa." sqref="B6" xr:uid="{00000000-0002-0000-0000-000008000000}"/>
    <dataValidation allowBlank="1" showInputMessage="1" showErrorMessage="1" prompt="Do tejto bunky zadajte meno schvaľovateľa." sqref="C6" xr:uid="{00000000-0002-0000-0000-000009000000}"/>
    <dataValidation allowBlank="1" showInputMessage="1" showErrorMessage="1" prompt="Do tejto bunky zadajte kilometrovú sadzbu." sqref="E3 G3" xr:uid="{00000000-0002-0000-0000-00000A000000}"/>
    <dataValidation allowBlank="1" showInputMessage="1" showErrorMessage="1" prompt="Do bunky vpravo zadajte kilometrovú sadzbu." sqref="D3" xr:uid="{00000000-0002-0000-0000-00000B000000}"/>
    <dataValidation allowBlank="1" showInputMessage="1" showErrorMessage="1" prompt="Obdobie v bunke vpravo sa aktualizuje automaticky na základe záznamov z tabuľky Výdavky nižšie." sqref="D4 F4" xr:uid="{00000000-0002-0000-0000-00000C000000}"/>
    <dataValidation allowBlank="1" showInputMessage="1" showErrorMessage="1" prompt="Obdobie sa aktualizuje automaticky na základe záznamov z tabuľky Výdavky nižšie." sqref="E4 G4" xr:uid="{00000000-0002-0000-0000-00000D000000}"/>
    <dataValidation allowBlank="1" showInputMessage="1" showErrorMessage="1" prompt="Celkový počet kilometrov v bunke vpravo sa vypočíta automaticky." sqref="D5 F5" xr:uid="{00000000-0002-0000-0000-00000E000000}"/>
    <dataValidation allowBlank="1" showInputMessage="1" showErrorMessage="1" prompt="Celkový počet kilometrov v tejto bunke sa vypočíta automaticky." sqref="E5 G5" xr:uid="{00000000-0002-0000-0000-00000F000000}"/>
    <dataValidation allowBlank="1" showInputMessage="1" showErrorMessage="1" prompt="Celková náhrada v bunke vpravo sa vypočíta automaticky." sqref="D6 F6" xr:uid="{00000000-0002-0000-0000-000010000000}"/>
    <dataValidation allowBlank="1" showInputMessage="1" showErrorMessage="1" prompt="Celková náhrada v tejto bunke sa vypočíta automaticky." sqref="E6 G6" xr:uid="{00000000-0002-0000-0000-000011000000}"/>
    <dataValidation allowBlank="1" showInputMessage="1" showErrorMessage="1" prompt="Do tohto stĺpca pod týmto nadpisom zadajte dátum. Konkrétne položky vyhľadajte pomocou filtrov nadpisov." sqref="B8" xr:uid="{00000000-0002-0000-0000-000012000000}"/>
    <dataValidation allowBlank="1" showInputMessage="1" showErrorMessage="1" prompt="Do tohto stĺpca pod týmto nadpisom zadajte počiatočnú polohu." sqref="C8" xr:uid="{00000000-0002-0000-0000-000013000000}"/>
    <dataValidation allowBlank="1" showInputMessage="1" showErrorMessage="1" prompt="Do tohto stĺpca pod týmto nadpisom zadajte cieľ." sqref="D8" xr:uid="{00000000-0002-0000-0000-000014000000}"/>
    <dataValidation allowBlank="1" showInputMessage="1" showErrorMessage="1" prompt="Do tohto stĺpca pod týmto nadpisom zadajte popis alebo poznámky." sqref="E8" xr:uid="{00000000-0002-0000-0000-000015000000}"/>
    <dataValidation allowBlank="1" showInputMessage="1" showErrorMessage="1" prompt="Do tohto stĺpca pod týmto nadpisom zadajte začiatočný stav tachometra." sqref="F8" xr:uid="{00000000-0002-0000-0000-000016000000}"/>
    <dataValidation allowBlank="1" showInputMessage="1" showErrorMessage="1" prompt="Do tohto stĺpca pod týmto nadpisom zadajte konečný stav tachometra." sqref="G8" xr:uid="{00000000-0002-0000-0000-000017000000}"/>
    <dataValidation allowBlank="1" showInputMessage="1" showErrorMessage="1" prompt="V tomto stĺpci pod týmto nadpisom sa automaticky vypočítajú kilometre." sqref="H8" xr:uid="{00000000-0002-0000-0000-000018000000}"/>
    <dataValidation allowBlank="1" showInputMessage="1" showErrorMessage="1" prompt="V tomto stĺpci pod týmto nadpisom sa automaticky vypočítava náhrada výdavkov." sqref="I8:J8" xr:uid="{00000000-0002-0000-0000-000019000000}"/>
  </dataValidations>
  <printOptions horizontalCentered="1"/>
  <pageMargins left="0.25" right="0.25" top="0.75" bottom="0.75" header="0.3" footer="0.3"/>
  <pageSetup paperSize="9" scale="55" fitToHeight="0" orientation="landscape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807F-B9D0-42D9-A657-445AA49E46DA}">
  <dimension ref="C4:E6"/>
  <sheetViews>
    <sheetView workbookViewId="0">
      <selection activeCell="G6" sqref="G6"/>
    </sheetView>
  </sheetViews>
  <sheetFormatPr defaultRowHeight="14.25" x14ac:dyDescent="0.2"/>
  <cols>
    <col min="4" max="4" width="13.5" bestFit="1" customWidth="1"/>
  </cols>
  <sheetData>
    <row r="4" spans="3:5" ht="28.5" x14ac:dyDescent="0.2">
      <c r="C4" t="s">
        <v>16</v>
      </c>
      <c r="D4" t="s">
        <v>17</v>
      </c>
      <c r="E4" t="s">
        <v>18</v>
      </c>
    </row>
    <row r="5" spans="3:5" x14ac:dyDescent="0.2">
      <c r="C5">
        <f>SUM(Výdavok[[#Totals],[Kilometre]])</f>
        <v>15</v>
      </c>
      <c r="D5">
        <v>5.9</v>
      </c>
      <c r="E5">
        <v>1.8</v>
      </c>
    </row>
    <row r="6" spans="3:5" x14ac:dyDescent="0.2">
      <c r="D6" s="7">
        <f>(C5/100)*D5*E5</f>
        <v>1.593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9</vt:i4>
      </vt:variant>
    </vt:vector>
  </HeadingPairs>
  <TitlesOfParts>
    <vt:vector size="11" baseType="lpstr">
      <vt:lpstr>Kniha Jázd a Vyúčtovanie Výd...</vt:lpstr>
      <vt:lpstr>Hárok1</vt:lpstr>
      <vt:lpstr>Celkova_náhrada</vt:lpstr>
      <vt:lpstr>Celková_náhrada</vt:lpstr>
      <vt:lpstr>Celkový_počet_kilometrov</vt:lpstr>
      <vt:lpstr>Kilometrová_Sadzba</vt:lpstr>
      <vt:lpstr>NadpisStĺpca1</vt:lpstr>
      <vt:lpstr>'Kniha Jázd a Vyúčtovanie Výd...'!Názvy_tlače</vt:lpstr>
      <vt:lpstr>OblasťNadpisuRiadka1..C6</vt:lpstr>
      <vt:lpstr>OblasťNadpisuRiadka2..E6</vt:lpstr>
      <vt:lpstr>Spotreba_vozidla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</dc:creator>
  <cp:lastModifiedBy>Peter Fatura</cp:lastModifiedBy>
  <cp:lastPrinted>2022-03-21T13:09:05Z</cp:lastPrinted>
  <dcterms:created xsi:type="dcterms:W3CDTF">2017-01-20T12:22:38Z</dcterms:created>
  <dcterms:modified xsi:type="dcterms:W3CDTF">2025-06-18T08:44:40Z</dcterms:modified>
</cp:coreProperties>
</file>